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rzelska\Desktop\"/>
    </mc:Choice>
  </mc:AlternateContent>
  <bookViews>
    <workbookView xWindow="0" yWindow="0" windowWidth="28800" windowHeight="12315"/>
  </bookViews>
  <sheets>
    <sheet name="Banach&amp;Łukasiewicz" sheetId="6" r:id="rId1"/>
    <sheet name="Programy_SW_38" sheetId="1" r:id="rId2"/>
    <sheet name="Nazwa programu" sheetId="2" state="hidden" r:id="rId3"/>
    <sheet name="miesiące" sheetId="3" state="hidden" r:id="rId4"/>
  </sheets>
  <definedNames>
    <definedName name="Nazwa" localSheetId="2">'Nazwa programu'!$C$6:$C$26</definedName>
    <definedName name="Załącznik_do_noty_księgowej_faktury" localSheetId="2">!$C$5:$C$25</definedName>
  </definedNames>
  <calcPr calcId="162913"/>
</workbook>
</file>

<file path=xl/calcChain.xml><?xml version="1.0" encoding="utf-8"?>
<calcChain xmlns="http://schemas.openxmlformats.org/spreadsheetml/2006/main">
  <c r="I49" i="1" l="1"/>
  <c r="I49" i="6"/>
  <c r="H49" i="6" l="1"/>
  <c r="J44" i="1" l="1"/>
  <c r="H44" i="1"/>
  <c r="H43" i="1"/>
  <c r="J43" i="1" s="1"/>
  <c r="J45" i="1"/>
  <c r="H45" i="1"/>
  <c r="J42" i="1" l="1"/>
  <c r="K37" i="1"/>
  <c r="K37" i="6"/>
  <c r="H48" i="1"/>
  <c r="J48" i="1" s="1"/>
  <c r="H47" i="1"/>
  <c r="J47" i="1" s="1"/>
  <c r="H46" i="1"/>
  <c r="J46" i="1" s="1"/>
  <c r="H49" i="1" l="1"/>
  <c r="J49" i="1"/>
  <c r="H48" i="6"/>
  <c r="J48" i="6" s="1"/>
  <c r="H47" i="6"/>
  <c r="J47" i="6" s="1"/>
  <c r="H46" i="6"/>
  <c r="J46" i="6" s="1"/>
  <c r="H45" i="6"/>
  <c r="J45" i="6" s="1"/>
  <c r="H44" i="6"/>
  <c r="J44" i="6" s="1"/>
  <c r="H43" i="6"/>
  <c r="J43" i="6" s="1"/>
  <c r="J42" i="6" l="1"/>
  <c r="J49" i="6" s="1"/>
</calcChain>
</file>

<file path=xl/sharedStrings.xml><?xml version="1.0" encoding="utf-8"?>
<sst xmlns="http://schemas.openxmlformats.org/spreadsheetml/2006/main" count="102" uniqueCount="68">
  <si>
    <t>L.p</t>
  </si>
  <si>
    <t>Razem</t>
  </si>
  <si>
    <t>Sporządził/a:</t>
  </si>
  <si>
    <t>Numer telefonu:</t>
  </si>
  <si>
    <t>Pieczęć Uczelni:</t>
  </si>
  <si>
    <t>Data</t>
  </si>
  <si>
    <t>…</t>
  </si>
  <si>
    <t>adres e-mail:</t>
  </si>
  <si>
    <t>Załącznik do noty księgowej/faktury</t>
  </si>
  <si>
    <t>Inne świadczenia</t>
  </si>
  <si>
    <t>Uwagi - rodzaj świadczenia</t>
  </si>
  <si>
    <t>* wzór zestawienia obowiązuje do dnia 30 września 2018 roku</t>
  </si>
  <si>
    <t>Program stypendialny dla Polonii – studenci studiów I stopnia, studenci I,II i III roku studiów jednolitych magisterskich oraz uczestnicy rocznego kursu przygotowawczego do studiów w Polsce,</t>
  </si>
  <si>
    <t>Program stypendialny dla Polonii – studenci studiów II stopnia oraz studenci IV i V roku studiów jednolitych magisterskich,</t>
  </si>
  <si>
    <t>Program stypendialny dla Polonii – studenci studiów doktoranckich lub stażyści ze stopniem magistra,</t>
  </si>
  <si>
    <t>Program Stypendialny CEEPUS – studenci studiów II stopnia oraz studenci IV i V roku studiów jednolitych magisterskich,</t>
  </si>
  <si>
    <t>Program Stypendialny CEEPUS – studenci studiów doktoranckich lub stażyści ze stopniem magistra,</t>
  </si>
  <si>
    <t>Program Stypendialny CEEPUS – koszty podróży dla Polaków,</t>
  </si>
  <si>
    <t>Umowy międzynarodowe i rządowa współpraca dwustronna – wyjeżdzający Polacy do krajów OECD- studenci i doktoranci,</t>
  </si>
  <si>
    <t>Umowy międzynarodowe i rządowa współpraca dwustronna – wyjeżdzający Polacy do krajów OECD- naukowcy,</t>
  </si>
  <si>
    <t>Umowy międzynarodowe i rządowa współpraca dwustronna – wyjeżdzający Polacy poza kraje OECD- studenci i doktoranci,</t>
  </si>
  <si>
    <t>Umowy międzynarodowe i rządowa współpraca dwustronna – wyjeżdzający Polacy poza kraje OECD- naukowcy,</t>
  </si>
  <si>
    <t xml:space="preserve">Umowy międzynarodowe i rządowa współpraca dwustronna - przejeżdżający - studenci studiów I stopnia </t>
  </si>
  <si>
    <t xml:space="preserve">Umowy międzynarodowe i rządowa współpraca dwustronna - przejeżdżający - studenci studiów II stopnia </t>
  </si>
  <si>
    <t xml:space="preserve">Umowy międzynarodowe i rządowa współpraca dwustronna - przejeżdżający - studenci studiów III stopnia </t>
  </si>
  <si>
    <t>Program Stypendialny im. Stefana Banacha – studenci studiów I stopnia oraz uczestnicy rocznego kursu przygotowawczego do studiów w Polsce,</t>
  </si>
  <si>
    <t xml:space="preserve">Program Stypendialny im. Stefana Banacha – studenci studiów doktoranckich, </t>
  </si>
  <si>
    <t>Program Stypendialny im. Ignacego Łukasiewicza– studenci studiów II stopnia oraz uczestnicy rocznego kursu przygotowawczego do studiów w Polsce,</t>
  </si>
  <si>
    <t>za miesiąc</t>
  </si>
  <si>
    <t>Nazwisko i imię osoby, której wypłacono stypendium</t>
  </si>
  <si>
    <t>za kwartał</t>
  </si>
  <si>
    <t>kwi-czer.18</t>
  </si>
  <si>
    <t>lip-wrz.18</t>
  </si>
  <si>
    <t>Kwota do refundacji tytułem stypendium</t>
  </si>
  <si>
    <t>Ilość miesięcy objetych refundacją (dla rozliczeń kwartalnych)</t>
  </si>
  <si>
    <t>Kraj</t>
  </si>
  <si>
    <t>Zestawienie wydatków/stypendiów wypłaconych w ramach programów realizowanych przez Narodową Agencję Wymiany Akademickiej ze środków pomocy rozowjowej rezerwy celowej MSZ*</t>
  </si>
  <si>
    <t xml:space="preserve">  Program</t>
  </si>
  <si>
    <t>Program Stypendialny im. Stefana Banacha– studenci studiów II stopnia oraz uczestnicy miesięcznego  kursu przygotowawczego do studiów w Polsce,</t>
  </si>
  <si>
    <t>Program Stypendialny im. Ignacego Łukasiewicza – studenci studiów doktoranckich,</t>
  </si>
  <si>
    <t xml:space="preserve">Umowy międzynarodowe i rządowa współpraca dwustronna - przejeżdżający - naukowcy, </t>
  </si>
  <si>
    <t xml:space="preserve">Program Stypendialny CEEPUS – studenci studiów I stopnia, studenci I,II i III roku studiów jednolitych magisterskich oraz uczestnicy rocznego kursu przygotowawczego do studiów w Polsce, </t>
  </si>
  <si>
    <t>Program Stypendialny CEEPUS – osoby ze stopniem doktora,</t>
  </si>
  <si>
    <t>Rok studiów</t>
  </si>
  <si>
    <t>Zestawienie wydatków/stypendiów wypłaconych w ramach programów realizowanych przez Narodową Agencję Wymiany Akademickiej z części 38 Szkolnictwo wyższe*</t>
  </si>
  <si>
    <t>Miesięczna  stawka stypendium zgodna     z zarządzeniem Dyrektora NAWA</t>
  </si>
  <si>
    <t>kwiecień-czerwiec 2018</t>
  </si>
  <si>
    <t>styczeń 2018</t>
  </si>
  <si>
    <t>luty 2018</t>
  </si>
  <si>
    <t>marzec 2018</t>
  </si>
  <si>
    <t>lipiec-wrzesień 2018</t>
  </si>
  <si>
    <t>Program stypendialny dla Polonii - studenci studiów I stopnia, studenci I,II i III roku studiów jednolitych magisterskich oraz uczestnicy rocznego kursu przygotowawczego do studiów w Polsce,</t>
  </si>
  <si>
    <t>Program stypendialny dla Polonii - studenci studiów II stopnia oraz studenci IV i V roku studiów jednolitych magisterskich,</t>
  </si>
  <si>
    <t>Program stypendialny dla Polonii - studenci studiów doktoranckich lub stażyści ze stopniem magistra,</t>
  </si>
  <si>
    <t xml:space="preserve">Program Stypendialny CEEPUS - - studenci studiów I stopnia, studenci I,II i III roku studiów jednolitych magisterskich oraz uczestnicy rocznego kursu przygotowawczego do studiów w Polsce, </t>
  </si>
  <si>
    <t>Program Stypendialny CEEPUS - studenci studiów II stopnia oraz studenci IV i V roku studiów jednolitych magisterskich,</t>
  </si>
  <si>
    <t>Program Stypendialny CEEPUS - studenci studiów doktoranckich lub stażyści ze stopniem magistra,</t>
  </si>
  <si>
    <t>Program Stypendialny CEEPUS - osoby ze stopniem doktora,</t>
  </si>
  <si>
    <t>Program Stypendialny CEEPUS - koszty podróży dla Polaków,</t>
  </si>
  <si>
    <t>Umowy międzynarodowe i rządowa współpraca dwustronna - wyjeżdzający Polacy do krajów OECD- studenci i doktoranci,</t>
  </si>
  <si>
    <t>Umowy międzynarodowe i rządowa współpraca dwustronna - wyjeżdzający Polacy do krajów OECD- naukowcy,</t>
  </si>
  <si>
    <t>Umowy międzynarodowe i rządowa współpraca dwustronna - wyjeżdzający Polacy poza kraje OECD- studenci i doktoranci,</t>
  </si>
  <si>
    <t>Umowy międzynarodowe i rządowa współpraca dwustronna - wyjeżdzający Polacy poza kraje OECD- naukowcy,</t>
  </si>
  <si>
    <t>Program Stypendialny im. Ignacego Łukasiewicza – studenci studiów doktoranckich (III stopień)</t>
  </si>
  <si>
    <t>Program Stypendialny im. Stefana Banacha – studenci studiów I stopnia oraz uczestnicy rocznego kursu przygotowawczego do studiów w Polsce</t>
  </si>
  <si>
    <t>Program Stypendialny im. Stefana Banacha– studenci studiów II stopnia oraz uczestnicy miesięcznego  kursu przygotowawczego do studiów w Polsce</t>
  </si>
  <si>
    <t>Program Stypendialny im. Stefana Banacha – studenci studiów doktoranckich (IIIstopień)</t>
  </si>
  <si>
    <t>Program Stypendialny im. Ignacego Łukasiewicza– studenci studiów II stopnia oraz uczestnicy rocznego kursu przygotowawczego do studiów w Polsce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</si>
</sst>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15">
    <font>
      <sz val="12"/>
      <name val="Times New Roman"/>
      <charset val="238"/>
    </font>
    <font>
      <sz val="8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64" fontId="3" fillId="0" borderId="1" xfId="0" applyNumberFormat="1" applyFont="1" applyBorder="1"/>
    <xf numFmtId="164" fontId="5" fillId="0" borderId="1" xfId="0" applyNumberFormat="1" applyFont="1" applyBorder="1"/>
    <xf numFmtId="0" fontId="3" fillId="0" borderId="0" xfId="0" applyFont="1" applyBorder="1"/>
    <xf numFmtId="164" fontId="6" fillId="0" borderId="0" xfId="0" applyNumberFormat="1" applyFont="1" applyBorder="1"/>
    <xf numFmtId="0" fontId="7" fillId="0" borderId="0" xfId="0" applyFont="1"/>
    <xf numFmtId="0" fontId="2" fillId="0" borderId="0" xfId="0" applyFont="1"/>
    <xf numFmtId="0" fontId="8" fillId="0" borderId="0" xfId="0" applyFont="1"/>
    <xf numFmtId="0" fontId="9" fillId="0" borderId="0" xfId="0" applyFont="1"/>
    <xf numFmtId="17" fontId="0" fillId="0" borderId="0" xfId="0" applyNumberFormat="1"/>
    <xf numFmtId="0" fontId="3" fillId="0" borderId="1" xfId="0" applyFont="1" applyBorder="1" applyAlignment="1">
      <alignment wrapText="1"/>
    </xf>
    <xf numFmtId="0" fontId="10" fillId="0" borderId="0" xfId="0" applyFont="1"/>
    <xf numFmtId="17" fontId="3" fillId="0" borderId="0" xfId="0" applyNumberFormat="1" applyFont="1"/>
    <xf numFmtId="0" fontId="11" fillId="0" borderId="0" xfId="0" applyFont="1"/>
    <xf numFmtId="0" fontId="3" fillId="0" borderId="0" xfId="0" applyFont="1" applyAlignment="1">
      <alignment horizontal="left"/>
    </xf>
    <xf numFmtId="0" fontId="3" fillId="0" borderId="1" xfId="0" quotePrefix="1" applyFont="1" applyBorder="1"/>
    <xf numFmtId="49" fontId="3" fillId="0" borderId="1" xfId="0" quotePrefix="1" applyNumberFormat="1" applyFont="1" applyBorder="1"/>
    <xf numFmtId="164" fontId="12" fillId="0" borderId="1" xfId="0" applyNumberFormat="1" applyFont="1" applyBorder="1"/>
    <xf numFmtId="0" fontId="13" fillId="0" borderId="0" xfId="0" applyFont="1"/>
    <xf numFmtId="0" fontId="14" fillId="0" borderId="0" xfId="0" applyFont="1"/>
    <xf numFmtId="0" fontId="10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ny" xfId="0" builtinId="0"/>
  </cellStyles>
  <dxfs count="6"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D341AD.E46C806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D341AD.E46C806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30</xdr:row>
      <xdr:rowOff>0</xdr:rowOff>
    </xdr:from>
    <xdr:to>
      <xdr:col>3</xdr:col>
      <xdr:colOff>651934</xdr:colOff>
      <xdr:row>31</xdr:row>
      <xdr:rowOff>123825</xdr:rowOff>
    </xdr:to>
    <xdr:pic>
      <xdr:nvPicPr>
        <xdr:cNvPr id="3075" name="Obraz 1" descr="cid:image001.jpg@01D33612.CABA891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00025"/>
          <a:ext cx="23050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30</xdr:row>
      <xdr:rowOff>0</xdr:rowOff>
    </xdr:from>
    <xdr:to>
      <xdr:col>3</xdr:col>
      <xdr:colOff>609600</xdr:colOff>
      <xdr:row>31</xdr:row>
      <xdr:rowOff>123825</xdr:rowOff>
    </xdr:to>
    <xdr:pic>
      <xdr:nvPicPr>
        <xdr:cNvPr id="3" name="Obraz 1" descr="cid:image001.jpg@01D33612.CABA891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" y="5943600"/>
          <a:ext cx="2301240" cy="321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showGridLines="0" tabSelected="1" topLeftCell="A30" zoomScaleNormal="100" workbookViewId="0">
      <selection activeCell="C38" sqref="C38:F38"/>
    </sheetView>
  </sheetViews>
  <sheetFormatPr defaultColWidth="8.75" defaultRowHeight="15.75"/>
  <cols>
    <col min="1" max="1" width="2.25" style="1" customWidth="1"/>
    <col min="2" max="2" width="7.125" style="1" customWidth="1"/>
    <col min="3" max="3" width="14.625" style="1" customWidth="1"/>
    <col min="4" max="4" width="39.25" style="1" customWidth="1"/>
    <col min="5" max="5" width="11.625" style="1" customWidth="1"/>
    <col min="6" max="6" width="17.875" style="1" customWidth="1"/>
    <col min="7" max="7" width="16.625" style="1" customWidth="1"/>
    <col min="8" max="8" width="16.25" style="1" customWidth="1"/>
    <col min="9" max="9" width="15.75" style="1" customWidth="1"/>
    <col min="10" max="10" width="20.625" style="1" customWidth="1"/>
    <col min="11" max="11" width="15" style="1" customWidth="1"/>
    <col min="12" max="16384" width="8.75" style="1"/>
  </cols>
  <sheetData>
    <row r="1" spans="4:10" s="7" customFormat="1" hidden="1"/>
    <row r="2" spans="4:10" s="7" customFormat="1" hidden="1"/>
    <row r="3" spans="4:10" s="7" customFormat="1" hidden="1">
      <c r="D3" s="26" t="s">
        <v>64</v>
      </c>
      <c r="J3" s="23" t="s">
        <v>47</v>
      </c>
    </row>
    <row r="4" spans="4:10" s="7" customFormat="1" hidden="1">
      <c r="D4" s="26" t="s">
        <v>65</v>
      </c>
      <c r="J4" s="23" t="s">
        <v>48</v>
      </c>
    </row>
    <row r="5" spans="4:10" s="7" customFormat="1" hidden="1">
      <c r="D5" s="26" t="s">
        <v>66</v>
      </c>
      <c r="J5" s="23" t="s">
        <v>49</v>
      </c>
    </row>
    <row r="6" spans="4:10" s="7" customFormat="1" hidden="1">
      <c r="D6" s="26" t="s">
        <v>67</v>
      </c>
    </row>
    <row r="7" spans="4:10" s="7" customFormat="1" hidden="1">
      <c r="D7" s="26" t="s">
        <v>63</v>
      </c>
      <c r="H7" s="22"/>
    </row>
    <row r="8" spans="4:10" s="7" customFormat="1" hidden="1">
      <c r="J8" s="22" t="s">
        <v>46</v>
      </c>
    </row>
    <row r="9" spans="4:10" s="7" customFormat="1" hidden="1">
      <c r="J9" s="22" t="s">
        <v>50</v>
      </c>
    </row>
    <row r="10" spans="4:10" s="7" customFormat="1" hidden="1"/>
    <row r="11" spans="4:10" s="7" customFormat="1" hidden="1"/>
    <row r="12" spans="4:10" s="7" customFormat="1" hidden="1"/>
    <row r="13" spans="4:10" s="7" customFormat="1" hidden="1"/>
    <row r="14" spans="4:10" s="7" customFormat="1" hidden="1"/>
    <row r="15" spans="4:10" s="7" customFormat="1" hidden="1"/>
    <row r="16" spans="4:10" s="7" customFormat="1" hidden="1"/>
    <row r="17" s="7" customFormat="1" hidden="1"/>
    <row r="18" s="7" customFormat="1" hidden="1"/>
    <row r="19" s="7" customFormat="1" hidden="1"/>
    <row r="20" s="7" customFormat="1" hidden="1"/>
    <row r="21" s="7" customFormat="1" hidden="1"/>
    <row r="22" s="7" customFormat="1" hidden="1"/>
    <row r="23" s="7" customFormat="1" hidden="1"/>
    <row r="24" s="7" customFormat="1" hidden="1"/>
    <row r="25" s="7" customFormat="1" hidden="1"/>
    <row r="26" s="7" customFormat="1" hidden="1"/>
    <row r="27" s="7" customFormat="1" hidden="1"/>
    <row r="28" s="7" customFormat="1" hidden="1"/>
    <row r="29" hidden="1"/>
    <row r="33" spans="1:11">
      <c r="B33" s="1" t="s">
        <v>4</v>
      </c>
    </row>
    <row r="34" spans="1:11">
      <c r="I34" s="20" t="s">
        <v>8</v>
      </c>
    </row>
    <row r="36" spans="1:11" s="18" customFormat="1" ht="15.75" customHeight="1">
      <c r="A36" s="27" t="s">
        <v>36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</row>
    <row r="37" spans="1:11" ht="48" customHeight="1">
      <c r="A37" s="2"/>
      <c r="C37" s="21" t="s">
        <v>37</v>
      </c>
      <c r="I37" s="7" t="s">
        <v>28</v>
      </c>
      <c r="J37" s="7"/>
      <c r="K37" s="25">
        <f>COUNTBLANK(J37:J38)</f>
        <v>2</v>
      </c>
    </row>
    <row r="38" spans="1:11" ht="48.75" customHeight="1">
      <c r="A38" s="2"/>
      <c r="C38" s="28"/>
      <c r="D38" s="29"/>
      <c r="E38" s="29"/>
      <c r="F38" s="30"/>
      <c r="I38" s="7" t="s">
        <v>30</v>
      </c>
      <c r="J38" s="7"/>
    </row>
    <row r="39" spans="1:11" ht="15.75" customHeight="1">
      <c r="I39" s="25"/>
    </row>
    <row r="40" spans="1:11" ht="21.75" customHeight="1"/>
    <row r="41" spans="1:11" s="5" customFormat="1" ht="78.75">
      <c r="B41" s="3" t="s">
        <v>0</v>
      </c>
      <c r="C41" s="3" t="s">
        <v>35</v>
      </c>
      <c r="D41" s="4" t="s">
        <v>29</v>
      </c>
      <c r="E41" s="4" t="s">
        <v>43</v>
      </c>
      <c r="F41" s="4" t="s">
        <v>45</v>
      </c>
      <c r="G41" s="4" t="s">
        <v>34</v>
      </c>
      <c r="H41" s="4" t="s">
        <v>33</v>
      </c>
      <c r="I41" s="4" t="s">
        <v>9</v>
      </c>
      <c r="J41" s="3" t="s">
        <v>1</v>
      </c>
      <c r="K41" s="4" t="s">
        <v>10</v>
      </c>
    </row>
    <row r="42" spans="1:11" ht="18" customHeight="1">
      <c r="B42" s="6">
        <v>1</v>
      </c>
      <c r="C42" s="17"/>
      <c r="D42" s="7"/>
      <c r="E42" s="7"/>
      <c r="F42" s="7"/>
      <c r="G42" s="7"/>
      <c r="H42" s="8">
        <v>0</v>
      </c>
      <c r="I42" s="8">
        <v>0</v>
      </c>
      <c r="J42" s="9">
        <f>H42+I42</f>
        <v>0</v>
      </c>
      <c r="K42" s="8"/>
    </row>
    <row r="43" spans="1:11" ht="17.25" customHeight="1">
      <c r="B43" s="6">
        <v>2</v>
      </c>
      <c r="C43" s="17"/>
      <c r="D43" s="7"/>
      <c r="E43" s="7"/>
      <c r="F43" s="7"/>
      <c r="G43" s="7"/>
      <c r="H43" s="8">
        <f t="shared" ref="H43:H48" si="0">F43*G43</f>
        <v>0</v>
      </c>
      <c r="I43" s="8">
        <v>0</v>
      </c>
      <c r="J43" s="9">
        <f t="shared" ref="J43:J48" si="1">H43+I43</f>
        <v>0</v>
      </c>
      <c r="K43" s="8"/>
    </row>
    <row r="44" spans="1:11" ht="17.25" customHeight="1">
      <c r="B44" s="6">
        <v>3</v>
      </c>
      <c r="C44" s="17"/>
      <c r="D44" s="7"/>
      <c r="E44" s="7"/>
      <c r="F44" s="7"/>
      <c r="G44" s="7"/>
      <c r="H44" s="8">
        <f t="shared" si="0"/>
        <v>0</v>
      </c>
      <c r="I44" s="8">
        <v>0</v>
      </c>
      <c r="J44" s="9">
        <f t="shared" si="1"/>
        <v>0</v>
      </c>
      <c r="K44" s="8"/>
    </row>
    <row r="45" spans="1:11" ht="17.25" customHeight="1">
      <c r="B45" s="6">
        <v>4</v>
      </c>
      <c r="C45" s="17"/>
      <c r="D45" s="7"/>
      <c r="E45" s="7"/>
      <c r="F45" s="7"/>
      <c r="G45" s="7"/>
      <c r="H45" s="8">
        <f t="shared" si="0"/>
        <v>0</v>
      </c>
      <c r="I45" s="8">
        <v>0</v>
      </c>
      <c r="J45" s="9">
        <f t="shared" si="1"/>
        <v>0</v>
      </c>
      <c r="K45" s="8"/>
    </row>
    <row r="46" spans="1:11" ht="17.25" customHeight="1">
      <c r="B46" s="6">
        <v>5</v>
      </c>
      <c r="C46" s="17"/>
      <c r="D46" s="7"/>
      <c r="E46" s="7"/>
      <c r="F46" s="7"/>
      <c r="G46" s="7"/>
      <c r="H46" s="8">
        <f t="shared" si="0"/>
        <v>0</v>
      </c>
      <c r="I46" s="8">
        <v>0</v>
      </c>
      <c r="J46" s="9">
        <f t="shared" si="1"/>
        <v>0</v>
      </c>
      <c r="K46" s="8"/>
    </row>
    <row r="47" spans="1:11" ht="17.25" customHeight="1">
      <c r="B47" s="6" t="s">
        <v>6</v>
      </c>
      <c r="C47" s="17"/>
      <c r="D47" s="7"/>
      <c r="E47" s="7"/>
      <c r="F47" s="7"/>
      <c r="G47" s="7"/>
      <c r="H47" s="8">
        <f t="shared" si="0"/>
        <v>0</v>
      </c>
      <c r="I47" s="8">
        <v>0</v>
      </c>
      <c r="J47" s="9">
        <f t="shared" si="1"/>
        <v>0</v>
      </c>
      <c r="K47" s="8"/>
    </row>
    <row r="48" spans="1:11" ht="16.5" customHeight="1">
      <c r="B48" s="6" t="s">
        <v>6</v>
      </c>
      <c r="C48" s="17"/>
      <c r="D48" s="7"/>
      <c r="E48" s="7"/>
      <c r="F48" s="7"/>
      <c r="G48" s="7"/>
      <c r="H48" s="8">
        <f t="shared" si="0"/>
        <v>0</v>
      </c>
      <c r="I48" s="8">
        <v>0</v>
      </c>
      <c r="J48" s="9">
        <f t="shared" si="1"/>
        <v>0</v>
      </c>
      <c r="K48" s="8"/>
    </row>
    <row r="49" spans="2:13" ht="24.75" customHeight="1">
      <c r="B49" s="7" t="s">
        <v>1</v>
      </c>
      <c r="C49" s="7"/>
      <c r="D49" s="7"/>
      <c r="E49" s="7"/>
      <c r="F49" s="7"/>
      <c r="G49" s="7"/>
      <c r="H49" s="24">
        <f>SUM(H42:H48)</f>
        <v>0</v>
      </c>
      <c r="I49" s="24">
        <f>SUM(I42:I48)</f>
        <v>0</v>
      </c>
      <c r="J49" s="24">
        <f>SUM(J42:J48)</f>
        <v>0</v>
      </c>
      <c r="K49" s="8"/>
    </row>
    <row r="50" spans="2:13" ht="24.75" customHeight="1">
      <c r="B50" s="10"/>
      <c r="C50" s="10"/>
      <c r="D50" s="10"/>
      <c r="E50" s="10"/>
      <c r="F50" s="10"/>
      <c r="G50" s="10"/>
      <c r="H50" s="11"/>
      <c r="I50" s="11"/>
      <c r="J50" s="10"/>
    </row>
    <row r="51" spans="2:13">
      <c r="B51" s="12" t="s">
        <v>5</v>
      </c>
      <c r="C51" s="12"/>
    </row>
    <row r="52" spans="2:13">
      <c r="B52" s="12" t="s">
        <v>2</v>
      </c>
      <c r="C52" s="12"/>
      <c r="D52" s="12"/>
    </row>
    <row r="53" spans="2:13">
      <c r="B53" s="12" t="s">
        <v>3</v>
      </c>
      <c r="C53" s="12"/>
      <c r="D53" s="12"/>
    </row>
    <row r="54" spans="2:13">
      <c r="B54" s="13" t="s">
        <v>7</v>
      </c>
      <c r="C54" s="13"/>
    </row>
    <row r="56" spans="2:13">
      <c r="B56" s="1" t="s">
        <v>11</v>
      </c>
    </row>
    <row r="60" spans="2:13"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</row>
  </sheetData>
  <sheetProtection algorithmName="SHA-512" hashValue="MiNq0QNFglkhR5JAyyV/o39pkWPr6l2Ncqe8MzeusiHVgQi1m2WInBOrjlqlndr2dFz9HOm75XRYQNopXlcmkA==" saltValue="ujCVncPpEvXr/7QkX89Kgw==" spinCount="100000" sheet="1" objects="1" scenarios="1"/>
  <protectedRanges>
    <protectedRange sqref="A42:XFD2500" name="stypendysci"/>
    <protectedRange sqref="C38" name="program"/>
    <protectedRange sqref="J37:J38" name="miesiace"/>
  </protectedRanges>
  <mergeCells count="3">
    <mergeCell ref="A36:K36"/>
    <mergeCell ref="C38:F38"/>
    <mergeCell ref="C60:M60"/>
  </mergeCells>
  <conditionalFormatting sqref="D40">
    <cfRule type="expression" dxfId="5" priority="4">
      <formula>$K$37=0</formula>
    </cfRule>
    <cfRule type="expression" dxfId="4" priority="3">
      <formula>$K$37=1</formula>
    </cfRule>
  </conditionalFormatting>
  <conditionalFormatting sqref="I39">
    <cfRule type="expression" dxfId="3" priority="1">
      <formula>$K$37=1</formula>
    </cfRule>
    <cfRule type="expression" dxfId="2" priority="2">
      <formula>$K$37=0</formula>
    </cfRule>
  </conditionalFormatting>
  <dataValidations count="3">
    <dataValidation type="list" allowBlank="1" showInputMessage="1" showErrorMessage="1" sqref="C38:F38">
      <formula1>$D$3:$D$7</formula1>
    </dataValidation>
    <dataValidation type="list" allowBlank="1" showInputMessage="1" showErrorMessage="1" sqref="J37">
      <formula1>$J$3:$J$5</formula1>
    </dataValidation>
    <dataValidation type="list" allowBlank="1" showInputMessage="1" showErrorMessage="1" sqref="J38">
      <formula1>$J$8:$J$9</formula1>
    </dataValidation>
  </dataValidations>
  <pageMargins left="0.78740157480314965" right="0.78740157480314965" top="0.98425196850393704" bottom="0.59055118110236227" header="0.51181102362204722" footer="0.51181102362204722"/>
  <pageSetup paperSize="9" scale="69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miesiące!$D$4:$D$6</xm:f>
          </x14:formula1>
          <xm:sqref>J37</xm:sqref>
        </x14:dataValidation>
        <x14:dataValidation type="list" allowBlank="1" showInputMessage="1" showErrorMessage="1">
          <x14:formula1>
            <xm:f>miesiące!$G$4:$G$5</xm:f>
          </x14:formula1>
          <xm:sqref>J38</xm:sqref>
        </x14:dataValidation>
        <x14:dataValidation type="list" allowBlank="1" showInputMessage="1" showErrorMessage="1">
          <x14:formula1>
            <xm:f>'Nazwa programu'!$C$22:$C$26</xm:f>
          </x14:formula1>
          <xm:sqref>C38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showGridLines="0" topLeftCell="A30" zoomScaleNormal="100" workbookViewId="0">
      <selection activeCell="C38" sqref="C38:F38"/>
    </sheetView>
  </sheetViews>
  <sheetFormatPr defaultColWidth="8.75" defaultRowHeight="15.75"/>
  <cols>
    <col min="1" max="1" width="2.25" style="1" customWidth="1"/>
    <col min="2" max="2" width="7.25" style="1" customWidth="1"/>
    <col min="3" max="3" width="15" style="1" customWidth="1"/>
    <col min="4" max="4" width="39.25" style="1" customWidth="1"/>
    <col min="5" max="5" width="11.625" style="1" customWidth="1"/>
    <col min="6" max="6" width="18" style="1" customWidth="1"/>
    <col min="7" max="7" width="16.625" style="1" customWidth="1"/>
    <col min="8" max="9" width="16.125" style="1" customWidth="1"/>
    <col min="10" max="10" width="20.875" style="1" customWidth="1"/>
    <col min="11" max="11" width="15" style="1" customWidth="1"/>
    <col min="12" max="16384" width="8.75" style="1"/>
  </cols>
  <sheetData>
    <row r="1" spans="4:10" s="7" customFormat="1" hidden="1"/>
    <row r="2" spans="4:10" s="7" customFormat="1" hidden="1"/>
    <row r="3" spans="4:10" s="7" customFormat="1" hidden="1">
      <c r="D3" t="s">
        <v>51</v>
      </c>
      <c r="J3" s="23" t="s">
        <v>47</v>
      </c>
    </row>
    <row r="4" spans="4:10" s="7" customFormat="1" hidden="1">
      <c r="D4" t="s">
        <v>52</v>
      </c>
      <c r="J4" s="23" t="s">
        <v>48</v>
      </c>
    </row>
    <row r="5" spans="4:10" s="7" customFormat="1" hidden="1">
      <c r="D5" t="s">
        <v>53</v>
      </c>
      <c r="J5" s="23" t="s">
        <v>49</v>
      </c>
    </row>
    <row r="6" spans="4:10" s="7" customFormat="1" hidden="1">
      <c r="D6" t="s">
        <v>54</v>
      </c>
    </row>
    <row r="7" spans="4:10" s="7" customFormat="1" hidden="1">
      <c r="D7" t="s">
        <v>55</v>
      </c>
      <c r="H7" s="22"/>
    </row>
    <row r="8" spans="4:10" s="7" customFormat="1" hidden="1">
      <c r="D8" t="s">
        <v>56</v>
      </c>
      <c r="J8" s="22" t="s">
        <v>46</v>
      </c>
    </row>
    <row r="9" spans="4:10" s="7" customFormat="1" hidden="1">
      <c r="D9" t="s">
        <v>57</v>
      </c>
      <c r="J9" s="22" t="s">
        <v>50</v>
      </c>
    </row>
    <row r="10" spans="4:10" s="7" customFormat="1" hidden="1">
      <c r="D10" t="s">
        <v>58</v>
      </c>
    </row>
    <row r="11" spans="4:10" s="7" customFormat="1" hidden="1">
      <c r="D11" t="s">
        <v>59</v>
      </c>
    </row>
    <row r="12" spans="4:10" s="7" customFormat="1" hidden="1">
      <c r="D12" t="s">
        <v>60</v>
      </c>
    </row>
    <row r="13" spans="4:10" s="7" customFormat="1" hidden="1">
      <c r="D13" t="s">
        <v>61</v>
      </c>
    </row>
    <row r="14" spans="4:10" s="7" customFormat="1" hidden="1">
      <c r="D14" t="s">
        <v>62</v>
      </c>
    </row>
    <row r="15" spans="4:10" s="7" customFormat="1" hidden="1">
      <c r="D15" t="s">
        <v>22</v>
      </c>
    </row>
    <row r="16" spans="4:10" s="7" customFormat="1" hidden="1">
      <c r="D16" t="s">
        <v>23</v>
      </c>
    </row>
    <row r="17" spans="4:4" s="7" customFormat="1" hidden="1">
      <c r="D17" t="s">
        <v>24</v>
      </c>
    </row>
    <row r="18" spans="4:4" s="7" customFormat="1" hidden="1">
      <c r="D18" t="s">
        <v>40</v>
      </c>
    </row>
    <row r="19" spans="4:4" s="7" customFormat="1" hidden="1"/>
    <row r="20" spans="4:4" s="7" customFormat="1" hidden="1"/>
    <row r="21" spans="4:4" s="7" customFormat="1" hidden="1"/>
    <row r="22" spans="4:4" s="7" customFormat="1" hidden="1"/>
    <row r="23" spans="4:4" s="7" customFormat="1" hidden="1"/>
    <row r="24" spans="4:4" s="7" customFormat="1" hidden="1"/>
    <row r="25" spans="4:4" s="7" customFormat="1" hidden="1"/>
    <row r="26" spans="4:4" s="7" customFormat="1" hidden="1"/>
    <row r="27" spans="4:4" s="7" customFormat="1" hidden="1"/>
    <row r="28" spans="4:4" s="7" customFormat="1" hidden="1"/>
    <row r="29" spans="4:4" hidden="1"/>
    <row r="33" spans="1:11">
      <c r="B33" s="1" t="s">
        <v>4</v>
      </c>
    </row>
    <row r="34" spans="1:11">
      <c r="I34" s="20" t="s">
        <v>8</v>
      </c>
    </row>
    <row r="36" spans="1:11" s="18" customFormat="1">
      <c r="A36" s="27" t="s">
        <v>44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</row>
    <row r="37" spans="1:11" ht="48" customHeight="1">
      <c r="A37" s="2"/>
      <c r="C37" s="21" t="s">
        <v>37</v>
      </c>
      <c r="I37" s="7" t="s">
        <v>28</v>
      </c>
      <c r="J37" s="7"/>
      <c r="K37" s="25">
        <f>COUNTBLANK(J37:J38)</f>
        <v>2</v>
      </c>
    </row>
    <row r="38" spans="1:11" ht="48.75" customHeight="1">
      <c r="A38" s="2"/>
      <c r="C38" s="28"/>
      <c r="D38" s="29"/>
      <c r="E38" s="29"/>
      <c r="F38" s="30"/>
      <c r="I38" s="7" t="s">
        <v>30</v>
      </c>
      <c r="J38" s="7"/>
    </row>
    <row r="39" spans="1:11">
      <c r="I39" s="25"/>
    </row>
    <row r="40" spans="1:11" ht="21.75" customHeight="1"/>
    <row r="41" spans="1:11" s="5" customFormat="1" ht="79.5" customHeight="1">
      <c r="B41" s="3" t="s">
        <v>0</v>
      </c>
      <c r="C41" s="3" t="s">
        <v>35</v>
      </c>
      <c r="D41" s="4" t="s">
        <v>29</v>
      </c>
      <c r="E41" s="4" t="s">
        <v>43</v>
      </c>
      <c r="F41" s="4" t="s">
        <v>45</v>
      </c>
      <c r="G41" s="4" t="s">
        <v>34</v>
      </c>
      <c r="H41" s="4" t="s">
        <v>33</v>
      </c>
      <c r="I41" s="4" t="s">
        <v>9</v>
      </c>
      <c r="J41" s="3" t="s">
        <v>1</v>
      </c>
      <c r="K41" s="4" t="s">
        <v>10</v>
      </c>
    </row>
    <row r="42" spans="1:11" ht="17.25">
      <c r="B42" s="6">
        <v>1</v>
      </c>
      <c r="C42" s="17"/>
      <c r="D42" s="7"/>
      <c r="E42" s="7"/>
      <c r="F42" s="7"/>
      <c r="G42" s="7"/>
      <c r="H42" s="8">
        <v>0</v>
      </c>
      <c r="I42" s="8">
        <v>0</v>
      </c>
      <c r="J42" s="9">
        <f>H42+I42</f>
        <v>0</v>
      </c>
      <c r="K42" s="8"/>
    </row>
    <row r="43" spans="1:11" ht="17.25">
      <c r="B43" s="6">
        <v>2</v>
      </c>
      <c r="C43" s="17"/>
      <c r="D43" s="7"/>
      <c r="E43" s="7"/>
      <c r="F43" s="7"/>
      <c r="G43" s="7"/>
      <c r="H43" s="8">
        <f t="shared" ref="H43:H44" si="0">F43*G43</f>
        <v>0</v>
      </c>
      <c r="I43" s="8">
        <v>0</v>
      </c>
      <c r="J43" s="9">
        <f t="shared" ref="J43:J44" si="1">H43+I43</f>
        <v>0</v>
      </c>
      <c r="K43" s="8"/>
    </row>
    <row r="44" spans="1:11" ht="17.25">
      <c r="B44" s="6">
        <v>3</v>
      </c>
      <c r="C44" s="17"/>
      <c r="D44" s="7"/>
      <c r="E44" s="7"/>
      <c r="F44" s="7"/>
      <c r="G44" s="7"/>
      <c r="H44" s="8">
        <f t="shared" si="0"/>
        <v>0</v>
      </c>
      <c r="I44" s="8">
        <v>0</v>
      </c>
      <c r="J44" s="9">
        <f t="shared" si="1"/>
        <v>0</v>
      </c>
      <c r="K44" s="8"/>
    </row>
    <row r="45" spans="1:11" ht="17.25">
      <c r="B45" s="6">
        <v>4</v>
      </c>
      <c r="C45" s="17"/>
      <c r="D45" s="7"/>
      <c r="E45" s="7"/>
      <c r="F45" s="7"/>
      <c r="G45" s="7"/>
      <c r="H45" s="8">
        <f t="shared" ref="H45:H48" si="2">F45*G45</f>
        <v>0</v>
      </c>
      <c r="I45" s="8">
        <v>0</v>
      </c>
      <c r="J45" s="9">
        <f t="shared" ref="J45:J48" si="3">H45+I45</f>
        <v>0</v>
      </c>
      <c r="K45" s="7"/>
    </row>
    <row r="46" spans="1:11" ht="17.25">
      <c r="B46" s="6">
        <v>5</v>
      </c>
      <c r="C46" s="17"/>
      <c r="D46" s="7"/>
      <c r="E46" s="7"/>
      <c r="F46" s="7"/>
      <c r="G46" s="7"/>
      <c r="H46" s="8">
        <f t="shared" si="2"/>
        <v>0</v>
      </c>
      <c r="I46" s="8">
        <v>0</v>
      </c>
      <c r="J46" s="9">
        <f t="shared" si="3"/>
        <v>0</v>
      </c>
      <c r="K46" s="7"/>
    </row>
    <row r="47" spans="1:11" ht="17.25">
      <c r="B47" s="6" t="s">
        <v>6</v>
      </c>
      <c r="C47" s="17"/>
      <c r="D47" s="7"/>
      <c r="E47" s="7"/>
      <c r="F47" s="7"/>
      <c r="G47" s="7"/>
      <c r="H47" s="8">
        <f t="shared" si="2"/>
        <v>0</v>
      </c>
      <c r="I47" s="8">
        <v>0</v>
      </c>
      <c r="J47" s="9">
        <f t="shared" si="3"/>
        <v>0</v>
      </c>
      <c r="K47" s="7"/>
    </row>
    <row r="48" spans="1:11" ht="17.25">
      <c r="B48" s="6" t="s">
        <v>6</v>
      </c>
      <c r="C48" s="17"/>
      <c r="D48" s="7"/>
      <c r="E48" s="7"/>
      <c r="F48" s="7"/>
      <c r="G48" s="7"/>
      <c r="H48" s="8">
        <f t="shared" si="2"/>
        <v>0</v>
      </c>
      <c r="I48" s="8">
        <v>0</v>
      </c>
      <c r="J48" s="9">
        <f t="shared" si="3"/>
        <v>0</v>
      </c>
      <c r="K48" s="7"/>
    </row>
    <row r="49" spans="2:13" ht="24.75" customHeight="1">
      <c r="B49" s="7" t="s">
        <v>1</v>
      </c>
      <c r="C49" s="7"/>
      <c r="D49" s="7"/>
      <c r="E49" s="7"/>
      <c r="F49" s="7"/>
      <c r="G49" s="7"/>
      <c r="H49" s="24">
        <f>SUM(H42:H48)</f>
        <v>0</v>
      </c>
      <c r="I49" s="24">
        <f>SUM(I42:I48)</f>
        <v>0</v>
      </c>
      <c r="J49" s="24">
        <f>SUM(J42:J48)</f>
        <v>0</v>
      </c>
      <c r="K49" s="7"/>
    </row>
    <row r="50" spans="2:13" ht="24.75" customHeight="1">
      <c r="B50" s="10"/>
      <c r="C50" s="10"/>
      <c r="D50" s="10"/>
      <c r="E50" s="10"/>
      <c r="F50" s="10"/>
      <c r="G50" s="10"/>
      <c r="H50" s="11"/>
      <c r="I50" s="11"/>
      <c r="J50" s="10"/>
    </row>
    <row r="51" spans="2:13">
      <c r="B51" s="12" t="s">
        <v>5</v>
      </c>
      <c r="C51" s="12"/>
    </row>
    <row r="52" spans="2:13">
      <c r="B52" s="12" t="s">
        <v>2</v>
      </c>
      <c r="C52" s="12"/>
      <c r="D52" s="12"/>
    </row>
    <row r="53" spans="2:13">
      <c r="B53" s="12" t="s">
        <v>3</v>
      </c>
      <c r="C53" s="12"/>
      <c r="D53" s="12"/>
    </row>
    <row r="54" spans="2:13">
      <c r="B54" s="13" t="s">
        <v>7</v>
      </c>
      <c r="C54" s="13"/>
    </row>
    <row r="56" spans="2:13">
      <c r="B56" s="1" t="s">
        <v>11</v>
      </c>
    </row>
    <row r="60" spans="2:13"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</row>
  </sheetData>
  <sheetProtection algorithmName="SHA-512" hashValue="fkhxFRS/wJLegg33BZKwknbzhfuN2jH27I/n8lpy1O/XL9wmXF9473kOJsWXIG6dli+KLWng5iXkxzwBqyipig==" saltValue="fI0hG4oyPLBRxSJhHXcw0A==" spinCount="100000" sheet="1" objects="1" scenarios="1"/>
  <protectedRanges>
    <protectedRange sqref="A45:XFD48 A36:K36 A50:XFD2500 A49:G49 K49:XFD49 A42:A44 L42:XFD44" name="stypendysci"/>
    <protectedRange sqref="C38" name="program"/>
    <protectedRange sqref="J37:J38" name="miesiace"/>
    <protectedRange sqref="B42:K44" name="stypendysci_1"/>
  </protectedRanges>
  <mergeCells count="3">
    <mergeCell ref="C60:M60"/>
    <mergeCell ref="A36:K36"/>
    <mergeCell ref="C38:F38"/>
  </mergeCells>
  <phoneticPr fontId="1" type="noConversion"/>
  <conditionalFormatting sqref="I39">
    <cfRule type="expression" dxfId="1" priority="1">
      <formula>$K$37=1</formula>
    </cfRule>
    <cfRule type="expression" dxfId="0" priority="2">
      <formula>$K$37=0</formula>
    </cfRule>
  </conditionalFormatting>
  <dataValidations count="3">
    <dataValidation type="list" allowBlank="1" showInputMessage="1" showErrorMessage="1" sqref="J38">
      <formula1>$J$8:$J$9</formula1>
    </dataValidation>
    <dataValidation type="list" allowBlank="1" showInputMessage="1" showErrorMessage="1" sqref="J37">
      <formula1>$J$3:$J$5</formula1>
    </dataValidation>
    <dataValidation type="list" allowBlank="1" showInputMessage="1" showErrorMessage="1" sqref="C38:F38">
      <formula1>$D$3:$D$18</formula1>
    </dataValidation>
  </dataValidations>
  <pageMargins left="0.78740157480314965" right="0.78740157480314965" top="0.98425196850393704" bottom="0.59055118110236227" header="0.51181102362204722" footer="0.51181102362204722"/>
  <pageSetup paperSize="9" scale="69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C26"/>
  <sheetViews>
    <sheetView topLeftCell="A16" zoomScale="130" zoomScaleNormal="130" workbookViewId="0">
      <selection activeCell="C17" sqref="C17"/>
    </sheetView>
  </sheetViews>
  <sheetFormatPr defaultRowHeight="15.75"/>
  <cols>
    <col min="3" max="3" width="151.25" bestFit="1" customWidth="1"/>
  </cols>
  <sheetData>
    <row r="4" spans="3:3">
      <c r="C4" s="15"/>
    </row>
    <row r="5" spans="3:3">
      <c r="C5" s="15"/>
    </row>
    <row r="6" spans="3:3">
      <c r="C6" s="14" t="s">
        <v>12</v>
      </c>
    </row>
    <row r="7" spans="3:3">
      <c r="C7" s="14" t="s">
        <v>13</v>
      </c>
    </row>
    <row r="8" spans="3:3">
      <c r="C8" s="14" t="s">
        <v>14</v>
      </c>
    </row>
    <row r="9" spans="3:3">
      <c r="C9" s="14" t="s">
        <v>41</v>
      </c>
    </row>
    <row r="10" spans="3:3">
      <c r="C10" s="14" t="s">
        <v>15</v>
      </c>
    </row>
    <row r="11" spans="3:3">
      <c r="C11" s="14" t="s">
        <v>16</v>
      </c>
    </row>
    <row r="12" spans="3:3">
      <c r="C12" s="14" t="s">
        <v>42</v>
      </c>
    </row>
    <row r="13" spans="3:3">
      <c r="C13" s="14" t="s">
        <v>17</v>
      </c>
    </row>
    <row r="14" spans="3:3">
      <c r="C14" s="14" t="s">
        <v>18</v>
      </c>
    </row>
    <row r="15" spans="3:3">
      <c r="C15" s="14" t="s">
        <v>19</v>
      </c>
    </row>
    <row r="16" spans="3:3">
      <c r="C16" s="14" t="s">
        <v>20</v>
      </c>
    </row>
    <row r="17" spans="3:3">
      <c r="C17" s="14" t="s">
        <v>21</v>
      </c>
    </row>
    <row r="18" spans="3:3">
      <c r="C18" s="14" t="s">
        <v>22</v>
      </c>
    </row>
    <row r="19" spans="3:3">
      <c r="C19" s="14" t="s">
        <v>23</v>
      </c>
    </row>
    <row r="20" spans="3:3">
      <c r="C20" s="14" t="s">
        <v>24</v>
      </c>
    </row>
    <row r="21" spans="3:3">
      <c r="C21" s="14" t="s">
        <v>40</v>
      </c>
    </row>
    <row r="22" spans="3:3">
      <c r="C22" s="14" t="s">
        <v>25</v>
      </c>
    </row>
    <row r="23" spans="3:3">
      <c r="C23" s="14" t="s">
        <v>38</v>
      </c>
    </row>
    <row r="24" spans="3:3">
      <c r="C24" s="14" t="s">
        <v>26</v>
      </c>
    </row>
    <row r="25" spans="3:3">
      <c r="C25" s="14" t="s">
        <v>27</v>
      </c>
    </row>
    <row r="26" spans="3:3">
      <c r="C26" s="14" t="s">
        <v>39</v>
      </c>
    </row>
  </sheetData>
  <phoneticPr fontId="1" type="noConversion"/>
  <dataValidations count="1">
    <dataValidation type="list" allowBlank="1" showInputMessage="1" showErrorMessage="1" sqref="C4:C26">
      <formula1>$C$6:$C$26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G23"/>
  <sheetViews>
    <sheetView workbookViewId="0">
      <selection activeCell="I30" sqref="I30"/>
    </sheetView>
  </sheetViews>
  <sheetFormatPr defaultRowHeight="15.75"/>
  <sheetData>
    <row r="4" spans="4:7">
      <c r="D4" s="19">
        <v>43101</v>
      </c>
      <c r="E4" s="1"/>
      <c r="F4" s="1"/>
      <c r="G4" s="1" t="s">
        <v>31</v>
      </c>
    </row>
    <row r="5" spans="4:7">
      <c r="D5" s="19">
        <v>43132</v>
      </c>
      <c r="E5" s="1"/>
      <c r="F5" s="1"/>
      <c r="G5" s="1" t="s">
        <v>32</v>
      </c>
    </row>
    <row r="6" spans="4:7">
      <c r="D6" s="19">
        <v>43160</v>
      </c>
      <c r="E6" s="1"/>
      <c r="F6" s="1"/>
      <c r="G6" s="1"/>
    </row>
    <row r="7" spans="4:7">
      <c r="D7" s="19"/>
      <c r="E7" s="1"/>
      <c r="F7" s="1"/>
      <c r="G7" s="1"/>
    </row>
    <row r="8" spans="4:7">
      <c r="D8" s="16"/>
    </row>
    <row r="9" spans="4:7">
      <c r="D9" s="16"/>
    </row>
    <row r="10" spans="4:7">
      <c r="D10" s="16"/>
    </row>
    <row r="11" spans="4:7">
      <c r="D11" s="16"/>
    </row>
    <row r="12" spans="4:7">
      <c r="D12" s="16"/>
    </row>
    <row r="13" spans="4:7">
      <c r="D13" s="16"/>
    </row>
    <row r="14" spans="4:7">
      <c r="D14" s="16"/>
    </row>
    <row r="15" spans="4:7">
      <c r="D15" s="16"/>
    </row>
    <row r="16" spans="4:7">
      <c r="D16" s="16"/>
    </row>
    <row r="17" spans="4:4">
      <c r="D17" s="16"/>
    </row>
    <row r="18" spans="4:4">
      <c r="D18" s="16"/>
    </row>
    <row r="19" spans="4:4">
      <c r="D19" s="16"/>
    </row>
    <row r="20" spans="4:4">
      <c r="D20" s="16"/>
    </row>
    <row r="21" spans="4:4">
      <c r="D21" s="16"/>
    </row>
    <row r="22" spans="4:4">
      <c r="D22" s="16"/>
    </row>
    <row r="23" spans="4:4">
      <c r="D23" s="16"/>
    </row>
  </sheetData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1</vt:i4>
      </vt:variant>
    </vt:vector>
  </HeadingPairs>
  <TitlesOfParts>
    <vt:vector size="5" baseType="lpstr">
      <vt:lpstr>Banach&amp;Łukasiewicz</vt:lpstr>
      <vt:lpstr>Programy_SW_38</vt:lpstr>
      <vt:lpstr>Nazwa programu</vt:lpstr>
      <vt:lpstr>miesiące</vt:lpstr>
      <vt:lpstr>'Nazwa programu'!Nazwa</vt:lpstr>
    </vt:vector>
  </TitlesOfParts>
  <Company>BUWiWM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NAWA_Załącznik do noty księgowej_ rozliczenie sty-wrz_2018</dc:title>
  <dc:creator>Jolanta Orzelska</dc:creator>
  <cp:lastModifiedBy>Jolanta Orzelska</cp:lastModifiedBy>
  <cp:lastPrinted>2018-02-21T09:01:24Z</cp:lastPrinted>
  <dcterms:created xsi:type="dcterms:W3CDTF">2007-02-21T11:11:49Z</dcterms:created>
  <dcterms:modified xsi:type="dcterms:W3CDTF">2018-03-09T07:30:44Z</dcterms:modified>
</cp:coreProperties>
</file>